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бланк меню\2026г\04.05.26г.-15.05.2026г\"/>
    </mc:Choice>
  </mc:AlternateContent>
  <xr:revisionPtr revIDLastSave="0" documentId="13_ncr:1_{9655745D-E8F6-4D07-88E2-8DBFEE2740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2" l="1"/>
  <c r="H31" i="2"/>
  <c r="F31" i="2"/>
  <c r="F23" i="2"/>
  <c r="E23" i="2"/>
  <c r="E12" i="2"/>
  <c r="G31" i="2"/>
  <c r="E31" i="2"/>
  <c r="G26" i="2"/>
  <c r="H23" i="2"/>
  <c r="G23" i="2"/>
  <c r="H12" i="2"/>
  <c r="G12" i="2"/>
  <c r="F14" i="2" l="1"/>
  <c r="G14" i="2"/>
  <c r="H14" i="2"/>
  <c r="E14" i="2"/>
  <c r="F26" i="2" l="1"/>
  <c r="H26" i="2"/>
  <c r="E26" i="2"/>
  <c r="H32" i="2" l="1"/>
  <c r="G32" i="2"/>
</calcChain>
</file>

<file path=xl/sharedStrings.xml><?xml version="1.0" encoding="utf-8"?>
<sst xmlns="http://schemas.openxmlformats.org/spreadsheetml/2006/main" count="50" uniqueCount="43">
  <si>
    <t>Блюдо</t>
  </si>
  <si>
    <t>Калорийность</t>
  </si>
  <si>
    <t>Завтрак</t>
  </si>
  <si>
    <t>Обед</t>
  </si>
  <si>
    <t>Дети</t>
  </si>
  <si>
    <t>Выход, гр.</t>
  </si>
  <si>
    <t>Хлеб ржаной</t>
  </si>
  <si>
    <t>Хлеб пшеничный</t>
  </si>
  <si>
    <t>Полдник</t>
  </si>
  <si>
    <t>Ужин</t>
  </si>
  <si>
    <t>Всего за день кКалл</t>
  </si>
  <si>
    <t>Утверждаю:</t>
  </si>
  <si>
    <t xml:space="preserve"> пищи</t>
  </si>
  <si>
    <t xml:space="preserve">Прием  </t>
  </si>
  <si>
    <t>режим</t>
  </si>
  <si>
    <t>сад</t>
  </si>
  <si>
    <t>ясли</t>
  </si>
  <si>
    <t>всего</t>
  </si>
  <si>
    <t>2-й Завтрак</t>
  </si>
  <si>
    <t xml:space="preserve"> Картофель отварной</t>
  </si>
  <si>
    <t>Чай с сахаром</t>
  </si>
  <si>
    <t xml:space="preserve">            Диетический </t>
  </si>
  <si>
    <t>Сок</t>
  </si>
  <si>
    <t>Согласовано:</t>
  </si>
  <si>
    <t>Мед.сестра ГБУЗ НСО ККДП №27</t>
  </si>
  <si>
    <t>________________ Ю.Н. Иванова</t>
  </si>
  <si>
    <t>_________________Г.Н. Лядова</t>
  </si>
  <si>
    <t>"_____"____________20____г.</t>
  </si>
  <si>
    <t>Заведующий  МАДОУ д/с №10</t>
  </si>
  <si>
    <t>Каша пшенная молочная с маслом</t>
  </si>
  <si>
    <t>Кофейный напиток с молоком</t>
  </si>
  <si>
    <t>Бутерброд с маслом и сыром</t>
  </si>
  <si>
    <t>Птица тушеная в соусе с овощами</t>
  </si>
  <si>
    <t>Молоко кипяченое</t>
  </si>
  <si>
    <t>Крендель сахарный</t>
  </si>
  <si>
    <t>Капуста тушеная</t>
  </si>
  <si>
    <t>Колбасные изделия</t>
  </si>
  <si>
    <t>Составил  Акуленко Т.Н.________________</t>
  </si>
  <si>
    <t>20\5\8</t>
  </si>
  <si>
    <t>30\7\12</t>
  </si>
  <si>
    <t>Свекольник со сметаной на курин.бульоне</t>
  </si>
  <si>
    <t>МЕНЮ-ПЕРЕЧЕНЬ на 05.05.2026г.</t>
  </si>
  <si>
    <t>Компот из кураги и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</si>
</sst>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sz val="12"/>
      <color rgb="FFED0000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Protection="1">
      <protection locked="0"/>
    </xf>
    <xf numFmtId="0" fontId="1" fillId="0" borderId="0" xfId="0" applyFont="1"/>
    <xf numFmtId="0" fontId="2" fillId="0" borderId="0" xfId="0" applyFont="1"/>
    <xf numFmtId="0" fontId="2" fillId="0" borderId="18" xfId="0" applyFont="1" applyBorder="1"/>
    <xf numFmtId="0" fontId="2" fillId="0" borderId="1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9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>
      <alignment horizontal="left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3" borderId="22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0" fontId="2" fillId="0" borderId="16" xfId="0" applyFont="1" applyBorder="1"/>
    <xf numFmtId="0" fontId="2" fillId="2" borderId="15" xfId="0" applyFont="1" applyFill="1" applyBorder="1" applyAlignment="1" applyProtection="1">
      <alignment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16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" fontId="2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28" xfId="0" applyFont="1" applyFill="1" applyBorder="1" applyAlignment="1" applyProtection="1">
      <alignment horizontal="center" vertical="center" wrapText="1"/>
      <protection locked="0"/>
    </xf>
    <xf numFmtId="0" fontId="2" fillId="3" borderId="17" xfId="0" applyFont="1" applyFill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wrapText="1"/>
      <protection locked="0"/>
    </xf>
    <xf numFmtId="0" fontId="2" fillId="2" borderId="25" xfId="0" applyFont="1" applyFill="1" applyBorder="1" applyAlignment="1" applyProtection="1">
      <alignment horizontal="center" wrapText="1"/>
      <protection locked="0"/>
    </xf>
    <xf numFmtId="0" fontId="2" fillId="2" borderId="17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2" fillId="2" borderId="0" xfId="0" applyFont="1" applyFill="1" applyAlignment="1" applyProtection="1">
      <alignment horizontal="center" vertical="top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>
      <alignment horizontal="left"/>
    </xf>
    <xf numFmtId="0" fontId="2" fillId="2" borderId="34" xfId="0" applyFont="1" applyFill="1" applyBorder="1" applyAlignment="1" applyProtection="1">
      <alignment wrapText="1"/>
      <protection locked="0"/>
    </xf>
    <xf numFmtId="0" fontId="2" fillId="2" borderId="10" xfId="0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horizontal="left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6"/>
  <sheetViews>
    <sheetView tabSelected="1" topLeftCell="A13" workbookViewId="0">
      <selection activeCell="M21" sqref="M21"/>
    </sheetView>
  </sheetViews>
  <sheetFormatPr defaultRowHeight="15" x14ac:dyDescent="0.25"/>
  <cols>
    <col min="1" max="1" width="11.85546875" customWidth="1"/>
    <col min="2" max="2" width="26.42578125" customWidth="1"/>
    <col min="4" max="4" width="5.5703125" customWidth="1"/>
    <col min="5" max="5" width="8.7109375" customWidth="1"/>
    <col min="6" max="6" width="8.85546875" customWidth="1"/>
    <col min="7" max="7" width="8.28515625" customWidth="1"/>
    <col min="8" max="8" width="8.42578125" customWidth="1"/>
  </cols>
  <sheetData>
    <row r="1" spans="1:12" ht="15.75" x14ac:dyDescent="0.25">
      <c r="A1" s="67" t="s">
        <v>23</v>
      </c>
      <c r="B1" s="67"/>
      <c r="C1" s="4"/>
      <c r="D1" s="4"/>
      <c r="E1" s="4"/>
      <c r="F1" s="4" t="s">
        <v>11</v>
      </c>
      <c r="G1" s="4"/>
      <c r="H1" s="4"/>
    </row>
    <row r="2" spans="1:12" ht="15" customHeight="1" x14ac:dyDescent="0.25">
      <c r="A2" s="67" t="s">
        <v>24</v>
      </c>
      <c r="B2" s="67"/>
      <c r="C2" s="4"/>
      <c r="D2" s="4" t="s">
        <v>28</v>
      </c>
      <c r="E2" s="4"/>
      <c r="F2" s="4"/>
      <c r="G2" s="4"/>
      <c r="H2" s="4"/>
      <c r="I2" s="1"/>
      <c r="J2" s="1"/>
      <c r="K2" s="1"/>
    </row>
    <row r="3" spans="1:12" ht="15" customHeight="1" x14ac:dyDescent="0.25">
      <c r="A3" s="67" t="s">
        <v>25</v>
      </c>
      <c r="B3" s="67"/>
      <c r="C3" s="4"/>
      <c r="D3" s="67" t="s">
        <v>26</v>
      </c>
      <c r="E3" s="67"/>
      <c r="F3" s="67"/>
      <c r="G3" s="67"/>
      <c r="H3" s="4"/>
      <c r="I3" s="2"/>
      <c r="J3" s="2"/>
      <c r="K3" s="2"/>
    </row>
    <row r="4" spans="1:12" ht="15" customHeight="1" x14ac:dyDescent="0.25">
      <c r="A4" s="4"/>
      <c r="B4" s="4"/>
      <c r="C4" s="4"/>
      <c r="D4" s="67" t="s">
        <v>27</v>
      </c>
      <c r="E4" s="67"/>
      <c r="F4" s="67"/>
      <c r="G4" s="67"/>
      <c r="H4" s="4"/>
      <c r="I4" s="2"/>
      <c r="J4" s="2"/>
      <c r="K4" s="2"/>
    </row>
    <row r="5" spans="1:12" ht="15" customHeight="1" x14ac:dyDescent="0.25">
      <c r="A5" s="4"/>
      <c r="B5" s="81" t="s">
        <v>41</v>
      </c>
      <c r="C5" s="81"/>
      <c r="D5" s="81"/>
      <c r="E5" s="81"/>
      <c r="F5" s="4"/>
      <c r="G5" s="4"/>
      <c r="H5" s="4"/>
      <c r="I5" s="2"/>
      <c r="J5" s="2"/>
      <c r="K5" s="2"/>
    </row>
    <row r="6" spans="1:12" ht="8.25" customHeight="1" thickBot="1" x14ac:dyDescent="0.3">
      <c r="A6" s="4"/>
      <c r="B6" s="4"/>
      <c r="C6" s="4"/>
      <c r="D6" s="4"/>
      <c r="E6" s="4"/>
      <c r="F6" s="4"/>
      <c r="G6" s="4"/>
      <c r="H6" s="4"/>
      <c r="I6" s="2"/>
      <c r="J6" s="2"/>
      <c r="K6" s="2"/>
    </row>
    <row r="7" spans="1:12" ht="24.75" customHeight="1" thickBot="1" x14ac:dyDescent="0.3">
      <c r="A7" s="5" t="s">
        <v>13</v>
      </c>
      <c r="B7" s="6" t="s">
        <v>0</v>
      </c>
      <c r="C7" s="7" t="s">
        <v>21</v>
      </c>
      <c r="D7" s="8"/>
      <c r="E7" s="74" t="s">
        <v>5</v>
      </c>
      <c r="F7" s="75"/>
      <c r="G7" s="74" t="s">
        <v>1</v>
      </c>
      <c r="H7" s="76"/>
      <c r="I7" s="2"/>
      <c r="J7" s="2"/>
      <c r="K7" s="2"/>
    </row>
    <row r="8" spans="1:12" ht="38.25" customHeight="1" thickBot="1" x14ac:dyDescent="0.3">
      <c r="A8" s="9" t="s">
        <v>12</v>
      </c>
      <c r="B8" s="9"/>
      <c r="C8" s="79" t="s">
        <v>14</v>
      </c>
      <c r="D8" s="80"/>
      <c r="E8" s="10" t="s">
        <v>16</v>
      </c>
      <c r="F8" s="11" t="s">
        <v>15</v>
      </c>
      <c r="G8" s="10" t="s">
        <v>16</v>
      </c>
      <c r="H8" s="12" t="s">
        <v>15</v>
      </c>
      <c r="I8" s="2"/>
      <c r="J8" s="2"/>
      <c r="K8" s="2"/>
    </row>
    <row r="9" spans="1:12" ht="32.25" thickBot="1" x14ac:dyDescent="0.3">
      <c r="A9" s="68" t="s">
        <v>2</v>
      </c>
      <c r="B9" s="13" t="s">
        <v>29</v>
      </c>
      <c r="C9" s="77" t="s">
        <v>4</v>
      </c>
      <c r="D9" s="78"/>
      <c r="E9" s="37">
        <v>180</v>
      </c>
      <c r="F9" s="38">
        <v>200</v>
      </c>
      <c r="G9" s="39">
        <v>151</v>
      </c>
      <c r="H9" s="39">
        <v>168</v>
      </c>
      <c r="I9" s="2"/>
      <c r="J9" s="2"/>
      <c r="K9" s="2"/>
    </row>
    <row r="10" spans="1:12" ht="32.25" thickBot="1" x14ac:dyDescent="0.3">
      <c r="A10" s="69"/>
      <c r="B10" s="14" t="s">
        <v>30</v>
      </c>
      <c r="C10" s="15"/>
      <c r="D10" s="16"/>
      <c r="E10" s="40">
        <v>150</v>
      </c>
      <c r="F10" s="41">
        <v>180</v>
      </c>
      <c r="G10" s="39">
        <v>91</v>
      </c>
      <c r="H10" s="39">
        <v>101</v>
      </c>
      <c r="I10" s="2"/>
      <c r="J10" s="2"/>
      <c r="K10" s="2"/>
    </row>
    <row r="11" spans="1:12" ht="33" thickBot="1" x14ac:dyDescent="0.35">
      <c r="A11" s="69"/>
      <c r="B11" s="17" t="s">
        <v>31</v>
      </c>
      <c r="C11" s="15"/>
      <c r="D11" s="16"/>
      <c r="E11" s="42" t="s">
        <v>38</v>
      </c>
      <c r="F11" s="43" t="s">
        <v>39</v>
      </c>
      <c r="G11" s="39">
        <v>101</v>
      </c>
      <c r="H11" s="39">
        <v>135</v>
      </c>
      <c r="I11" s="2"/>
      <c r="J11" s="2"/>
      <c r="K11" s="2"/>
      <c r="L11" s="35"/>
    </row>
    <row r="12" spans="1:12" ht="19.5" thickBot="1" x14ac:dyDescent="0.35">
      <c r="A12" s="70"/>
      <c r="B12" s="18" t="s">
        <v>17</v>
      </c>
      <c r="C12" s="19"/>
      <c r="D12" s="20"/>
      <c r="E12" s="44">
        <f>E9+E10+33</f>
        <v>363</v>
      </c>
      <c r="F12" s="45">
        <f>F9+F10+49</f>
        <v>429</v>
      </c>
      <c r="G12" s="46">
        <f>G9+G10+G11</f>
        <v>343</v>
      </c>
      <c r="H12" s="46">
        <f>H9+H10+H11</f>
        <v>404</v>
      </c>
      <c r="I12" s="2"/>
      <c r="J12" s="2"/>
      <c r="K12" s="2"/>
      <c r="L12" s="35"/>
    </row>
    <row r="13" spans="1:12" ht="19.5" thickBot="1" x14ac:dyDescent="0.35">
      <c r="A13" s="68" t="s">
        <v>18</v>
      </c>
      <c r="B13" s="13" t="s">
        <v>22</v>
      </c>
      <c r="C13" s="21"/>
      <c r="D13" s="22"/>
      <c r="E13" s="40">
        <v>100</v>
      </c>
      <c r="F13" s="47">
        <v>100</v>
      </c>
      <c r="G13" s="39">
        <v>42</v>
      </c>
      <c r="H13" s="39">
        <v>42</v>
      </c>
      <c r="I13" s="2"/>
      <c r="J13" s="2"/>
      <c r="K13" s="2"/>
      <c r="L13" s="35"/>
    </row>
    <row r="14" spans="1:12" ht="19.5" thickBot="1" x14ac:dyDescent="0.35">
      <c r="A14" s="70"/>
      <c r="B14" s="63" t="s">
        <v>17</v>
      </c>
      <c r="C14" s="19"/>
      <c r="D14" s="20"/>
      <c r="E14" s="44">
        <f>E13</f>
        <v>100</v>
      </c>
      <c r="F14" s="44">
        <f t="shared" ref="F14:H14" si="0">F13</f>
        <v>100</v>
      </c>
      <c r="G14" s="44">
        <f t="shared" si="0"/>
        <v>42</v>
      </c>
      <c r="H14" s="44">
        <f t="shared" si="0"/>
        <v>42</v>
      </c>
      <c r="I14" s="2"/>
      <c r="J14" s="2"/>
      <c r="K14" s="2"/>
      <c r="L14" s="36"/>
    </row>
    <row r="15" spans="1:12" ht="41.25" customHeight="1" thickBot="1" x14ac:dyDescent="0.35">
      <c r="A15" s="68" t="s">
        <v>3</v>
      </c>
      <c r="B15" s="66" t="s">
        <v>40</v>
      </c>
      <c r="C15" s="15"/>
      <c r="D15" s="16"/>
      <c r="E15" s="40">
        <v>180</v>
      </c>
      <c r="F15" s="48">
        <v>200</v>
      </c>
      <c r="G15" s="39">
        <v>66</v>
      </c>
      <c r="H15" s="39">
        <v>73</v>
      </c>
      <c r="I15" s="2"/>
      <c r="J15" s="2"/>
      <c r="K15" s="2"/>
      <c r="L15" s="36"/>
    </row>
    <row r="16" spans="1:12" ht="34.5" customHeight="1" thickBot="1" x14ac:dyDescent="0.35">
      <c r="A16" s="69"/>
      <c r="B16" s="14" t="s">
        <v>32</v>
      </c>
      <c r="C16" s="15"/>
      <c r="D16" s="16"/>
      <c r="E16" s="40">
        <v>130</v>
      </c>
      <c r="F16" s="48">
        <v>150</v>
      </c>
      <c r="G16" s="39">
        <v>139</v>
      </c>
      <c r="H16" s="39">
        <v>161</v>
      </c>
      <c r="I16" s="2"/>
      <c r="J16" s="2"/>
      <c r="K16" s="2"/>
      <c r="L16" s="36"/>
    </row>
    <row r="17" spans="1:16" ht="0.75" hidden="1" customHeight="1" thickBot="1" x14ac:dyDescent="0.3">
      <c r="A17" s="69"/>
      <c r="B17" s="14" t="s">
        <v>19</v>
      </c>
      <c r="C17" s="15"/>
      <c r="D17" s="16"/>
      <c r="E17" s="40">
        <v>100</v>
      </c>
      <c r="F17" s="48">
        <v>150</v>
      </c>
      <c r="G17" s="39">
        <v>102</v>
      </c>
      <c r="H17" s="39">
        <v>155</v>
      </c>
      <c r="I17" s="2"/>
      <c r="J17" s="2"/>
      <c r="K17" s="2"/>
    </row>
    <row r="18" spans="1:16" ht="0.75" hidden="1" customHeight="1" thickBot="1" x14ac:dyDescent="0.3">
      <c r="A18" s="69"/>
      <c r="B18" s="14"/>
      <c r="C18" s="15"/>
      <c r="D18" s="16"/>
      <c r="E18" s="40"/>
      <c r="F18" s="48"/>
      <c r="G18" s="39"/>
      <c r="H18" s="39"/>
      <c r="I18" s="2"/>
      <c r="J18" s="2"/>
      <c r="K18" s="2"/>
    </row>
    <row r="19" spans="1:16" ht="21" hidden="1" customHeight="1" thickBot="1" x14ac:dyDescent="0.3">
      <c r="A19" s="69"/>
      <c r="B19" s="14"/>
      <c r="C19" s="15"/>
      <c r="D19" s="16"/>
      <c r="E19" s="40">
        <v>70</v>
      </c>
      <c r="F19" s="41">
        <v>80</v>
      </c>
      <c r="G19" s="39">
        <v>90</v>
      </c>
      <c r="H19" s="39">
        <v>103</v>
      </c>
      <c r="I19" s="2"/>
      <c r="J19" s="2"/>
      <c r="K19" s="2"/>
    </row>
    <row r="20" spans="1:16" ht="35.25" customHeight="1" thickBot="1" x14ac:dyDescent="0.3">
      <c r="A20" s="69"/>
      <c r="B20" s="59" t="s">
        <v>42</v>
      </c>
      <c r="C20" s="15"/>
      <c r="D20" s="16"/>
      <c r="E20" s="40">
        <v>150</v>
      </c>
      <c r="F20" s="48">
        <v>180</v>
      </c>
      <c r="G20" s="39">
        <v>94</v>
      </c>
      <c r="H20" s="39">
        <v>109</v>
      </c>
    </row>
    <row r="21" spans="1:16" ht="19.5" customHeight="1" thickBot="1" x14ac:dyDescent="0.3">
      <c r="A21" s="69"/>
      <c r="B21" s="14" t="s">
        <v>6</v>
      </c>
      <c r="C21" s="15"/>
      <c r="D21" s="16"/>
      <c r="E21" s="40">
        <v>40</v>
      </c>
      <c r="F21" s="41">
        <v>50</v>
      </c>
      <c r="G21" s="39">
        <v>69</v>
      </c>
      <c r="H21" s="39">
        <v>87</v>
      </c>
    </row>
    <row r="22" spans="1:16" ht="21.75" customHeight="1" thickBot="1" x14ac:dyDescent="0.3">
      <c r="A22" s="69"/>
      <c r="B22" s="14" t="s">
        <v>7</v>
      </c>
      <c r="C22" s="15"/>
      <c r="D22" s="16"/>
      <c r="E22" s="40">
        <v>20</v>
      </c>
      <c r="F22" s="48">
        <v>25</v>
      </c>
      <c r="G22" s="39">
        <v>48</v>
      </c>
      <c r="H22" s="39">
        <v>60</v>
      </c>
    </row>
    <row r="23" spans="1:16" ht="20.25" customHeight="1" thickBot="1" x14ac:dyDescent="0.3">
      <c r="A23" s="70"/>
      <c r="B23" s="18" t="s">
        <v>17</v>
      </c>
      <c r="C23" s="19"/>
      <c r="D23" s="20"/>
      <c r="E23" s="44">
        <f>E15+E16+E19+E21+E22+180</f>
        <v>620</v>
      </c>
      <c r="F23" s="44">
        <f>F15+F16+F19+F21+F22+180</f>
        <v>685</v>
      </c>
      <c r="G23" s="44">
        <f>G15+G16+G17+G19+G20+G21+G22</f>
        <v>608</v>
      </c>
      <c r="H23" s="44">
        <f>H15+H16+H17+H19+H20+H21+H22</f>
        <v>748</v>
      </c>
    </row>
    <row r="24" spans="1:16" ht="16.5" thickBot="1" x14ac:dyDescent="0.3">
      <c r="A24" s="71" t="s">
        <v>8</v>
      </c>
      <c r="B24" s="23" t="s">
        <v>33</v>
      </c>
      <c r="C24" s="24"/>
      <c r="D24" s="25"/>
      <c r="E24" s="49">
        <v>200</v>
      </c>
      <c r="F24" s="50">
        <v>200</v>
      </c>
      <c r="G24" s="51">
        <v>113</v>
      </c>
      <c r="H24" s="51">
        <v>113</v>
      </c>
    </row>
    <row r="25" spans="1:16" ht="16.5" thickBot="1" x14ac:dyDescent="0.3">
      <c r="A25" s="72"/>
      <c r="B25" s="26" t="s">
        <v>34</v>
      </c>
      <c r="C25" s="27"/>
      <c r="D25" s="28"/>
      <c r="E25" s="52">
        <v>70</v>
      </c>
      <c r="F25" s="39">
        <v>80</v>
      </c>
      <c r="G25" s="39">
        <v>259</v>
      </c>
      <c r="H25" s="39">
        <v>296</v>
      </c>
    </row>
    <row r="26" spans="1:16" ht="21.75" customHeight="1" thickBot="1" x14ac:dyDescent="0.3">
      <c r="A26" s="73"/>
      <c r="B26" s="18" t="s">
        <v>17</v>
      </c>
      <c r="C26" s="29"/>
      <c r="D26" s="30"/>
      <c r="E26" s="53">
        <f>E24+E25</f>
        <v>270</v>
      </c>
      <c r="F26" s="53">
        <f t="shared" ref="F26:H26" si="1">F24+F25</f>
        <v>280</v>
      </c>
      <c r="G26" s="53">
        <f>G24+G25</f>
        <v>372</v>
      </c>
      <c r="H26" s="53">
        <f t="shared" si="1"/>
        <v>409</v>
      </c>
    </row>
    <row r="27" spans="1:16" ht="33" customHeight="1" thickBot="1" x14ac:dyDescent="0.3">
      <c r="A27" s="68" t="s">
        <v>9</v>
      </c>
      <c r="B27" s="31" t="s">
        <v>35</v>
      </c>
      <c r="C27" s="15"/>
      <c r="D27" s="16"/>
      <c r="E27" s="56">
        <v>130</v>
      </c>
      <c r="F27" s="57">
        <v>150</v>
      </c>
      <c r="G27" s="58">
        <v>97</v>
      </c>
      <c r="H27" s="58">
        <v>112</v>
      </c>
      <c r="J27" s="60"/>
      <c r="K27" s="61"/>
      <c r="L27" s="61"/>
      <c r="M27" s="62"/>
      <c r="N27" s="62"/>
      <c r="O27" s="62"/>
      <c r="P27" s="62"/>
    </row>
    <row r="28" spans="1:16" ht="23.25" customHeight="1" thickBot="1" x14ac:dyDescent="0.3">
      <c r="A28" s="69"/>
      <c r="B28" s="64" t="s">
        <v>36</v>
      </c>
      <c r="C28" s="15"/>
      <c r="D28" s="16"/>
      <c r="E28" s="56">
        <v>0</v>
      </c>
      <c r="F28" s="65">
        <v>50</v>
      </c>
      <c r="G28" s="58">
        <v>0</v>
      </c>
      <c r="H28" s="58">
        <v>130</v>
      </c>
      <c r="J28" s="60"/>
      <c r="K28" s="61"/>
      <c r="L28" s="61"/>
      <c r="M28" s="62"/>
      <c r="N28" s="62"/>
      <c r="O28" s="62"/>
      <c r="P28" s="62"/>
    </row>
    <row r="29" spans="1:16" ht="24" customHeight="1" thickBot="1" x14ac:dyDescent="0.3">
      <c r="A29" s="69"/>
      <c r="B29" s="17" t="s">
        <v>20</v>
      </c>
      <c r="C29" s="15"/>
      <c r="D29" s="16"/>
      <c r="E29" s="40">
        <v>180</v>
      </c>
      <c r="F29" s="48">
        <v>200</v>
      </c>
      <c r="G29" s="39">
        <v>40</v>
      </c>
      <c r="H29" s="39">
        <v>44</v>
      </c>
    </row>
    <row r="30" spans="1:16" ht="16.5" thickBot="1" x14ac:dyDescent="0.3">
      <c r="A30" s="69"/>
      <c r="B30" s="14" t="s">
        <v>7</v>
      </c>
      <c r="C30" s="15"/>
      <c r="D30" s="16"/>
      <c r="E30" s="40">
        <v>20</v>
      </c>
      <c r="F30" s="48">
        <v>25</v>
      </c>
      <c r="G30" s="39">
        <v>48</v>
      </c>
      <c r="H30" s="39">
        <v>60</v>
      </c>
    </row>
    <row r="31" spans="1:16" ht="16.5" thickBot="1" x14ac:dyDescent="0.3">
      <c r="A31" s="70"/>
      <c r="B31" s="18" t="s">
        <v>17</v>
      </c>
      <c r="C31" s="19"/>
      <c r="D31" s="20"/>
      <c r="E31" s="44">
        <f>E27+E29+E30</f>
        <v>330</v>
      </c>
      <c r="F31" s="44">
        <f>F27+F29+F30+50</f>
        <v>425</v>
      </c>
      <c r="G31" s="44">
        <f t="shared" ref="G31" si="2">G27+G29+G30</f>
        <v>185</v>
      </c>
      <c r="H31" s="44">
        <f>H27+H29+H30+130</f>
        <v>346</v>
      </c>
    </row>
    <row r="32" spans="1:16" ht="25.5" customHeight="1" thickBot="1" x14ac:dyDescent="0.3">
      <c r="A32" s="32" t="s">
        <v>10</v>
      </c>
      <c r="B32" s="33"/>
      <c r="C32" s="33"/>
      <c r="D32" s="34"/>
      <c r="E32" s="40"/>
      <c r="F32" s="54"/>
      <c r="G32" s="55">
        <f>G12+G14+G23+G26+G31</f>
        <v>1550</v>
      </c>
      <c r="H32" s="55">
        <f>H12+H14+H23+H26+H31</f>
        <v>1949</v>
      </c>
    </row>
    <row r="33" spans="1:8" ht="15.75" x14ac:dyDescent="0.25">
      <c r="A33" s="4"/>
      <c r="B33" s="4"/>
      <c r="C33" s="4"/>
      <c r="D33" s="4"/>
      <c r="E33" s="4"/>
      <c r="F33" s="4"/>
      <c r="G33" s="4"/>
      <c r="H33" s="4"/>
    </row>
    <row r="34" spans="1:8" ht="15.75" x14ac:dyDescent="0.25">
      <c r="A34" s="4"/>
      <c r="B34" s="4"/>
      <c r="C34" s="4" t="s">
        <v>37</v>
      </c>
      <c r="D34" s="4"/>
      <c r="E34" s="4"/>
      <c r="F34" s="4"/>
      <c r="G34" s="4"/>
      <c r="H34" s="4"/>
    </row>
    <row r="35" spans="1:8" ht="15.75" x14ac:dyDescent="0.25">
      <c r="A35" s="4"/>
      <c r="B35" s="4"/>
      <c r="C35" s="4"/>
      <c r="D35" s="4"/>
      <c r="E35" s="4"/>
      <c r="F35" s="4"/>
      <c r="G35" s="4"/>
      <c r="H35" s="4"/>
    </row>
    <row r="36" spans="1:8" ht="18.75" x14ac:dyDescent="0.3">
      <c r="A36" s="3"/>
      <c r="B36" s="3"/>
      <c r="C36" s="3"/>
      <c r="D36" s="3"/>
      <c r="E36" s="3"/>
      <c r="F36" s="3"/>
      <c r="G36" s="3"/>
      <c r="H36" s="3"/>
    </row>
  </sheetData>
  <mergeCells count="15">
    <mergeCell ref="E7:F7"/>
    <mergeCell ref="G7:H7"/>
    <mergeCell ref="C9:D9"/>
    <mergeCell ref="C8:D8"/>
    <mergeCell ref="B5:E5"/>
    <mergeCell ref="A27:A31"/>
    <mergeCell ref="A9:A12"/>
    <mergeCell ref="A13:A14"/>
    <mergeCell ref="A15:A23"/>
    <mergeCell ref="A24:A26"/>
    <mergeCell ref="A1:B1"/>
    <mergeCell ref="A2:B2"/>
    <mergeCell ref="A3:B3"/>
    <mergeCell ref="D3:G3"/>
    <mergeCell ref="D4:G4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2026-05-04T04:31:36Z</cp:lastPrinted>
  <dcterms:created xsi:type="dcterms:W3CDTF">2015-06-05T18:19:34Z</dcterms:created>
  <dcterms:modified xsi:type="dcterms:W3CDTF">2026-05-04T08:31:20Z</dcterms:modified>
</cp:coreProperties>
</file>